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835" windowHeight="10485" activeTab="0"/>
  </bookViews>
  <sheets>
    <sheet name="EARLY Scoring Sheet Fall 2009" sheetId="1" r:id="rId1"/>
  </sheets>
  <definedNames>
    <definedName name="_xlnm.Print_Area" localSheetId="0">'EARLY Scoring Sheet Fall 2009'!$A$1:$N$23</definedName>
  </definedNames>
  <calcPr fullCalcOnLoad="1"/>
</workbook>
</file>

<file path=xl/sharedStrings.xml><?xml version="1.0" encoding="utf-8"?>
<sst xmlns="http://schemas.openxmlformats.org/spreadsheetml/2006/main" count="42" uniqueCount="23">
  <si>
    <t>Southern Colonies</t>
  </si>
  <si>
    <t>Middle Colonies</t>
  </si>
  <si>
    <t>Score</t>
  </si>
  <si>
    <t>Max</t>
  </si>
  <si>
    <t>Middle</t>
  </si>
  <si>
    <t>Min</t>
  </si>
  <si>
    <t>Penalties</t>
  </si>
  <si>
    <t>Points</t>
  </si>
  <si>
    <t>Quarters</t>
  </si>
  <si>
    <t>Nickels</t>
  </si>
  <si>
    <t>Pennies</t>
  </si>
  <si>
    <t>Coins</t>
  </si>
  <si>
    <r>
      <t>Document</t>
    </r>
    <r>
      <rPr>
        <sz val="8"/>
        <rFont val="Comic Sans MS"/>
        <family val="4"/>
      </rPr>
      <t xml:space="preserve"> Ejections</t>
    </r>
  </si>
  <si>
    <t>Check</t>
  </si>
  <si>
    <r>
      <t>Documents</t>
    </r>
    <r>
      <rPr>
        <sz val="8"/>
        <rFont val="Comic Sans MS"/>
        <family val="4"/>
      </rPr>
      <t xml:space="preserve"> in the </t>
    </r>
    <r>
      <rPr>
        <b/>
        <sz val="8"/>
        <rFont val="Comic Sans MS"/>
        <family val="4"/>
      </rPr>
      <t>Appalachian Mountains &amp; Atlantic Ocean</t>
    </r>
  </si>
  <si>
    <r>
      <t xml:space="preserve">Robot Touches outside of </t>
    </r>
    <r>
      <rPr>
        <b/>
        <sz val="8"/>
        <rFont val="Comic Sans MS"/>
        <family val="4"/>
      </rPr>
      <t>Home</t>
    </r>
    <r>
      <rPr>
        <sz val="8"/>
        <rFont val="Comic Sans MS"/>
        <family val="4"/>
      </rPr>
      <t xml:space="preserve"> </t>
    </r>
  </si>
  <si>
    <r>
      <t xml:space="preserve">Number of
</t>
    </r>
    <r>
      <rPr>
        <b/>
        <i/>
        <sz val="8"/>
        <rFont val="Comic Sans MS"/>
        <family val="4"/>
      </rPr>
      <t>Constitution Documents</t>
    </r>
    <r>
      <rPr>
        <sz val="8"/>
        <rFont val="Comic Sans MS"/>
        <family val="4"/>
      </rPr>
      <t xml:space="preserve">
(quarters) in the</t>
    </r>
  </si>
  <si>
    <r>
      <t xml:space="preserve">Penalties
</t>
    </r>
    <r>
      <rPr>
        <sz val="8"/>
        <rFont val="Comic Sans MS"/>
        <family val="4"/>
      </rPr>
      <t>Number of</t>
    </r>
  </si>
  <si>
    <r>
      <t xml:space="preserve">Number of
</t>
    </r>
    <r>
      <rPr>
        <b/>
        <i/>
        <sz val="8"/>
        <rFont val="Comic Sans MS"/>
        <family val="4"/>
      </rPr>
      <t>Declaration of Independence Documents</t>
    </r>
    <r>
      <rPr>
        <sz val="8"/>
        <rFont val="Comic Sans MS"/>
        <family val="4"/>
      </rPr>
      <t xml:space="preserve">
(nickels) in the</t>
    </r>
  </si>
  <si>
    <r>
      <t xml:space="preserve">Number of
</t>
    </r>
    <r>
      <rPr>
        <b/>
        <i/>
        <sz val="8"/>
        <rFont val="Comic Sans MS"/>
        <family val="4"/>
      </rPr>
      <t>Bill of Rights Documents</t>
    </r>
    <r>
      <rPr>
        <sz val="8"/>
        <rFont val="Comic Sans MS"/>
        <family val="4"/>
      </rPr>
      <t xml:space="preserve">
(pennies) in the</t>
    </r>
  </si>
  <si>
    <t>Coins Not
In Play</t>
  </si>
  <si>
    <r>
      <t>Engineering And Robotics Learned Young</t>
    </r>
    <r>
      <rPr>
        <sz val="10"/>
        <rFont val="Comic Sans MS"/>
        <family val="4"/>
      </rPr>
      <t xml:space="preserve">
</t>
    </r>
    <r>
      <rPr>
        <sz val="24"/>
        <rFont val="Wingdings"/>
        <family val="0"/>
      </rPr>
      <t>w</t>
    </r>
    <r>
      <rPr>
        <sz val="24"/>
        <rFont val="Comic Sans MS"/>
        <family val="4"/>
      </rPr>
      <t xml:space="preserve"> EARLY </t>
    </r>
    <r>
      <rPr>
        <sz val="24"/>
        <rFont val="Wingdings"/>
        <family val="0"/>
      </rPr>
      <t>w</t>
    </r>
    <r>
      <rPr>
        <sz val="10"/>
        <rFont val="Comic Sans MS"/>
        <family val="4"/>
      </rPr>
      <t xml:space="preserve">
</t>
    </r>
    <r>
      <rPr>
        <sz val="20"/>
        <rFont val="Comic Sans MS"/>
        <family val="4"/>
      </rPr>
      <t>Fall 2009 Robotics Competition</t>
    </r>
    <r>
      <rPr>
        <sz val="14"/>
        <rFont val="Comic Sans MS"/>
        <family val="4"/>
      </rPr>
      <t xml:space="preserve">
</t>
    </r>
    <r>
      <rPr>
        <sz val="18"/>
        <rFont val="Comic Sans MS"/>
        <family val="4"/>
      </rPr>
      <t>Scoresheet</t>
    </r>
  </si>
  <si>
    <t>New England Colonies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</si>
</sst>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b/>
      <i/>
      <sz val="8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14"/>
      <name val="Comic Sans MS"/>
      <family val="4"/>
    </font>
    <font>
      <sz val="24"/>
      <name val="Wingdings"/>
      <family val="0"/>
    </font>
    <font>
      <sz val="24"/>
      <name val="Comic Sans MS"/>
      <family val="4"/>
    </font>
    <font>
      <sz val="20"/>
      <name val="Comic Sans MS"/>
      <family val="4"/>
    </font>
    <font>
      <sz val="18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5" fillId="7" borderId="2" xfId="0" applyFont="1" applyFill="1" applyBorder="1" applyAlignment="1" applyProtection="1">
      <alignment horizontal="center" wrapText="1"/>
      <protection locked="0"/>
    </xf>
    <xf numFmtId="0" fontId="5" fillId="6" borderId="4" xfId="0" applyFont="1" applyFill="1" applyBorder="1" applyAlignment="1" applyProtection="1">
      <alignment horizontal="center"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7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5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2</xdr:col>
      <xdr:colOff>533400</xdr:colOff>
      <xdr:row>0</xdr:row>
      <xdr:rowOff>1857375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089" t="2894" r="3137" b="4228"/>
        <a:stretch>
          <a:fillRect/>
        </a:stretch>
      </xdr:blipFill>
      <xdr:spPr>
        <a:xfrm>
          <a:off x="209550" y="66675"/>
          <a:ext cx="1752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tabSelected="1" workbookViewId="0" topLeftCell="A1">
      <selection activeCell="A4" sqref="A4"/>
    </sheetView>
  </sheetViews>
  <sheetFormatPr defaultColWidth="9.140625" defaultRowHeight="12.75"/>
  <cols>
    <col min="1" max="13" width="10.7109375" style="0" customWidth="1"/>
    <col min="14" max="14" width="20.7109375" style="0" customWidth="1"/>
    <col min="15" max="30" width="0" style="0" hidden="1" customWidth="1"/>
    <col min="31" max="31" width="12.28125" style="0" hidden="1" customWidth="1"/>
    <col min="32" max="34" width="0" style="0" hidden="1" customWidth="1"/>
  </cols>
  <sheetData>
    <row r="1" spans="1:14" ht="156" customHeight="1" thickBot="1">
      <c r="A1" s="19"/>
      <c r="B1" s="19"/>
      <c r="C1" s="19"/>
      <c r="D1" s="20" t="s">
        <v>21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34" ht="41.25" customHeight="1" thickBot="1">
      <c r="A2" s="29" t="s">
        <v>16</v>
      </c>
      <c r="B2" s="30"/>
      <c r="C2" s="31"/>
      <c r="D2" s="32" t="s">
        <v>18</v>
      </c>
      <c r="E2" s="33"/>
      <c r="F2" s="34"/>
      <c r="G2" s="35" t="s">
        <v>19</v>
      </c>
      <c r="H2" s="36"/>
      <c r="I2" s="37"/>
      <c r="J2" s="24" t="s">
        <v>17</v>
      </c>
      <c r="K2" s="25"/>
      <c r="L2" s="26"/>
      <c r="M2" s="27" t="s">
        <v>2</v>
      </c>
      <c r="N2" s="22" t="s">
        <v>20</v>
      </c>
      <c r="O2" s="18" t="s">
        <v>8</v>
      </c>
      <c r="P2" s="18"/>
      <c r="Q2" s="18"/>
      <c r="R2" s="18"/>
      <c r="S2" s="18"/>
      <c r="T2" s="18" t="s">
        <v>9</v>
      </c>
      <c r="U2" s="18"/>
      <c r="V2" s="18"/>
      <c r="W2" s="18"/>
      <c r="X2" s="18"/>
      <c r="Y2" s="18" t="s">
        <v>10</v>
      </c>
      <c r="Z2" s="18"/>
      <c r="AA2" s="18"/>
      <c r="AB2" s="18"/>
      <c r="AC2" s="18"/>
      <c r="AD2" s="18" t="s">
        <v>6</v>
      </c>
      <c r="AE2" s="18"/>
      <c r="AF2" s="1"/>
      <c r="AG2" s="18" t="s">
        <v>13</v>
      </c>
      <c r="AH2" s="23"/>
    </row>
    <row r="3" spans="1:33" ht="84.75" thickBot="1">
      <c r="A3" s="3" t="s">
        <v>22</v>
      </c>
      <c r="B3" s="4" t="s">
        <v>1</v>
      </c>
      <c r="C3" s="4" t="s">
        <v>0</v>
      </c>
      <c r="D3" s="5" t="s">
        <v>22</v>
      </c>
      <c r="E3" s="5" t="s">
        <v>1</v>
      </c>
      <c r="F3" s="5" t="s">
        <v>0</v>
      </c>
      <c r="G3" s="6" t="s">
        <v>22</v>
      </c>
      <c r="H3" s="6" t="s">
        <v>1</v>
      </c>
      <c r="I3" s="6" t="s">
        <v>0</v>
      </c>
      <c r="J3" s="7" t="s">
        <v>14</v>
      </c>
      <c r="K3" s="8" t="s">
        <v>12</v>
      </c>
      <c r="L3" s="9" t="s">
        <v>15</v>
      </c>
      <c r="M3" s="28"/>
      <c r="N3" s="22"/>
      <c r="O3" s="1" t="s">
        <v>5</v>
      </c>
      <c r="P3" s="1" t="s">
        <v>4</v>
      </c>
      <c r="Q3" s="1" t="s">
        <v>3</v>
      </c>
      <c r="R3" s="1" t="s">
        <v>8</v>
      </c>
      <c r="S3" s="2" t="s">
        <v>2</v>
      </c>
      <c r="T3" s="1" t="s">
        <v>5</v>
      </c>
      <c r="U3" s="1" t="s">
        <v>4</v>
      </c>
      <c r="V3" s="1" t="s">
        <v>3</v>
      </c>
      <c r="W3" s="1" t="s">
        <v>9</v>
      </c>
      <c r="X3" s="1" t="s">
        <v>2</v>
      </c>
      <c r="Y3" s="1" t="s">
        <v>5</v>
      </c>
      <c r="Z3" s="1" t="s">
        <v>4</v>
      </c>
      <c r="AA3" s="1" t="s">
        <v>3</v>
      </c>
      <c r="AB3" s="1" t="s">
        <v>10</v>
      </c>
      <c r="AC3" s="1" t="s">
        <v>2</v>
      </c>
      <c r="AD3" s="1" t="s">
        <v>11</v>
      </c>
      <c r="AE3" s="1" t="s">
        <v>7</v>
      </c>
      <c r="AF3" s="1"/>
      <c r="AG3" s="1" t="s">
        <v>11</v>
      </c>
    </row>
    <row r="4" spans="1:34" ht="15.75" thickBot="1">
      <c r="A4" s="12">
        <v>36</v>
      </c>
      <c r="B4" s="13">
        <v>0</v>
      </c>
      <c r="C4" s="13">
        <v>0</v>
      </c>
      <c r="D4" s="13">
        <v>0</v>
      </c>
      <c r="E4" s="13">
        <v>36</v>
      </c>
      <c r="F4" s="13">
        <v>0</v>
      </c>
      <c r="G4" s="13">
        <v>0</v>
      </c>
      <c r="H4" s="13">
        <v>0</v>
      </c>
      <c r="I4" s="13">
        <v>36</v>
      </c>
      <c r="J4" s="14">
        <v>0</v>
      </c>
      <c r="K4" s="14">
        <v>0</v>
      </c>
      <c r="L4" s="14">
        <v>0</v>
      </c>
      <c r="M4" s="11">
        <f aca="true" t="shared" si="0" ref="M4:M13">+S4+X4+AC4-AE4</f>
        <v>108</v>
      </c>
      <c r="N4" s="10">
        <f>+AH4</f>
        <v>0</v>
      </c>
      <c r="O4">
        <f>+LARGE($A4:$C4,3)</f>
        <v>0</v>
      </c>
      <c r="P4">
        <f>+LARGE($A4:$C4,2)</f>
        <v>0</v>
      </c>
      <c r="Q4">
        <f>+LARGE($A4:$C4,1)</f>
        <v>36</v>
      </c>
      <c r="R4">
        <f>+O4+P4+Q4</f>
        <v>36</v>
      </c>
      <c r="S4">
        <f aca="true" t="shared" si="1" ref="S4:S23">+(Q4-P4)*1+(P4-O4)*2*2+O4*3*4</f>
        <v>36</v>
      </c>
      <c r="T4">
        <f>+LARGE($D4:$F4,3)</f>
        <v>0</v>
      </c>
      <c r="U4">
        <f>+LARGE($D4:$F4,2)</f>
        <v>0</v>
      </c>
      <c r="V4">
        <f>+LARGE($D4:$F4,1)</f>
        <v>36</v>
      </c>
      <c r="W4">
        <f aca="true" t="shared" si="2" ref="W4:W23">+T4+U4+V4</f>
        <v>36</v>
      </c>
      <c r="X4">
        <f aca="true" t="shared" si="3" ref="X4:X22">+(V4-U4)*1+(U4-T4)*2*2+T4*3*4</f>
        <v>36</v>
      </c>
      <c r="Y4">
        <f>+LARGE($G4:$I4,3)</f>
        <v>0</v>
      </c>
      <c r="Z4">
        <f>+LARGE($G4:$I4,2)</f>
        <v>0</v>
      </c>
      <c r="AA4">
        <f>+LARGE($G4:$I4,1)</f>
        <v>36</v>
      </c>
      <c r="AB4">
        <f aca="true" t="shared" si="4" ref="AB4:AB23">+Y4+Z4+AA4</f>
        <v>36</v>
      </c>
      <c r="AC4">
        <f aca="true" t="shared" si="5" ref="AC4:AC23">+(AA4-Z4)*1+(Z4-Y4)*2*2+Y4*3*4</f>
        <v>36</v>
      </c>
      <c r="AD4">
        <f>+J4+K4</f>
        <v>0</v>
      </c>
      <c r="AE4">
        <f>+J4*3+K4*10+L4*10</f>
        <v>0</v>
      </c>
      <c r="AG4">
        <f>+R4+W4+AB4+AD4</f>
        <v>108</v>
      </c>
      <c r="AH4">
        <f>+IF((108-AG4)&lt;0,"More Than 108 Coins",108-AG4)</f>
        <v>0</v>
      </c>
    </row>
    <row r="5" spans="1:34" ht="15.75" thickBot="1">
      <c r="A5" s="15">
        <v>12</v>
      </c>
      <c r="B5" s="16">
        <v>12</v>
      </c>
      <c r="C5" s="16">
        <v>12</v>
      </c>
      <c r="D5" s="16">
        <v>12</v>
      </c>
      <c r="E5" s="16">
        <v>12</v>
      </c>
      <c r="F5" s="16">
        <v>12</v>
      </c>
      <c r="G5" s="16">
        <v>12</v>
      </c>
      <c r="H5" s="16">
        <v>12</v>
      </c>
      <c r="I5" s="16">
        <v>12</v>
      </c>
      <c r="J5" s="17">
        <v>0</v>
      </c>
      <c r="K5" s="17">
        <v>0</v>
      </c>
      <c r="L5" s="17">
        <v>0</v>
      </c>
      <c r="M5" s="11">
        <f t="shared" si="0"/>
        <v>432</v>
      </c>
      <c r="N5" s="10">
        <f aca="true" t="shared" si="6" ref="N5:N23">+AH5</f>
        <v>0</v>
      </c>
      <c r="O5">
        <f aca="true" t="shared" si="7" ref="O5:O23">+LARGE($A5:$C5,3)</f>
        <v>12</v>
      </c>
      <c r="P5">
        <f aca="true" t="shared" si="8" ref="P5:P23">+LARGE($A5:$C5,2)</f>
        <v>12</v>
      </c>
      <c r="Q5">
        <f aca="true" t="shared" si="9" ref="Q5:Q23">+LARGE($A5:$C5,1)</f>
        <v>12</v>
      </c>
      <c r="R5">
        <f aca="true" t="shared" si="10" ref="R5:R23">+O5+P5+Q5</f>
        <v>36</v>
      </c>
      <c r="S5">
        <f t="shared" si="1"/>
        <v>144</v>
      </c>
      <c r="T5">
        <f aca="true" t="shared" si="11" ref="T5:T23">+LARGE($D5:$F5,3)</f>
        <v>12</v>
      </c>
      <c r="U5">
        <f aca="true" t="shared" si="12" ref="U5:U23">+LARGE($D5:$F5,2)</f>
        <v>12</v>
      </c>
      <c r="V5">
        <f aca="true" t="shared" si="13" ref="V5:V23">+LARGE($D5:$F5,1)</f>
        <v>12</v>
      </c>
      <c r="W5">
        <f t="shared" si="2"/>
        <v>36</v>
      </c>
      <c r="X5">
        <f t="shared" si="3"/>
        <v>144</v>
      </c>
      <c r="Y5">
        <f aca="true" t="shared" si="14" ref="Y5:Y23">+LARGE($G5:$I5,3)</f>
        <v>12</v>
      </c>
      <c r="Z5">
        <f aca="true" t="shared" si="15" ref="Z5:Z23">+LARGE($G5:$I5,2)</f>
        <v>12</v>
      </c>
      <c r="AA5">
        <f aca="true" t="shared" si="16" ref="AA5:AA23">+LARGE($G5:$I5,1)</f>
        <v>12</v>
      </c>
      <c r="AB5">
        <f t="shared" si="4"/>
        <v>36</v>
      </c>
      <c r="AC5">
        <f t="shared" si="5"/>
        <v>144</v>
      </c>
      <c r="AD5">
        <f aca="true" t="shared" si="17" ref="AD5:AD23">+J5+K5</f>
        <v>0</v>
      </c>
      <c r="AE5">
        <f aca="true" t="shared" si="18" ref="AE5:AE23">+J5*3+K5*10+L5*10</f>
        <v>0</v>
      </c>
      <c r="AG5">
        <f aca="true" t="shared" si="19" ref="AG5:AG23">+R5+W5+AB5+AD5</f>
        <v>108</v>
      </c>
      <c r="AH5">
        <f aca="true" t="shared" si="20" ref="AH5:AH23">+IF((108-AG5)&lt;0,"More Than 108 Coins",108-AG5)</f>
        <v>0</v>
      </c>
    </row>
    <row r="6" spans="1:34" ht="15.75" thickBot="1">
      <c r="A6" s="15">
        <v>36</v>
      </c>
      <c r="B6" s="16">
        <v>0</v>
      </c>
      <c r="C6" s="16">
        <v>0</v>
      </c>
      <c r="D6" s="16">
        <v>0</v>
      </c>
      <c r="E6" s="16">
        <v>36</v>
      </c>
      <c r="F6" s="16">
        <v>0</v>
      </c>
      <c r="G6" s="16">
        <v>12</v>
      </c>
      <c r="H6" s="16">
        <v>12</v>
      </c>
      <c r="I6" s="16">
        <v>12</v>
      </c>
      <c r="J6" s="17">
        <v>0</v>
      </c>
      <c r="K6" s="17">
        <v>0</v>
      </c>
      <c r="L6" s="17">
        <v>0</v>
      </c>
      <c r="M6" s="11">
        <f t="shared" si="0"/>
        <v>216</v>
      </c>
      <c r="N6" s="10">
        <f t="shared" si="6"/>
        <v>0</v>
      </c>
      <c r="O6">
        <f t="shared" si="7"/>
        <v>0</v>
      </c>
      <c r="P6">
        <f t="shared" si="8"/>
        <v>0</v>
      </c>
      <c r="Q6">
        <f t="shared" si="9"/>
        <v>36</v>
      </c>
      <c r="R6">
        <f t="shared" si="10"/>
        <v>36</v>
      </c>
      <c r="S6">
        <f t="shared" si="1"/>
        <v>36</v>
      </c>
      <c r="T6">
        <f t="shared" si="11"/>
        <v>0</v>
      </c>
      <c r="U6">
        <f t="shared" si="12"/>
        <v>0</v>
      </c>
      <c r="V6">
        <f t="shared" si="13"/>
        <v>36</v>
      </c>
      <c r="W6">
        <f t="shared" si="2"/>
        <v>36</v>
      </c>
      <c r="X6">
        <f t="shared" si="3"/>
        <v>36</v>
      </c>
      <c r="Y6">
        <f t="shared" si="14"/>
        <v>12</v>
      </c>
      <c r="Z6">
        <f t="shared" si="15"/>
        <v>12</v>
      </c>
      <c r="AA6">
        <f t="shared" si="16"/>
        <v>12</v>
      </c>
      <c r="AB6">
        <f t="shared" si="4"/>
        <v>36</v>
      </c>
      <c r="AC6">
        <f t="shared" si="5"/>
        <v>144</v>
      </c>
      <c r="AD6">
        <f t="shared" si="17"/>
        <v>0</v>
      </c>
      <c r="AE6">
        <f t="shared" si="18"/>
        <v>0</v>
      </c>
      <c r="AG6">
        <f t="shared" si="19"/>
        <v>108</v>
      </c>
      <c r="AH6">
        <f t="shared" si="20"/>
        <v>0</v>
      </c>
    </row>
    <row r="7" spans="1:34" ht="15.75" thickBot="1">
      <c r="A7" s="15">
        <v>36</v>
      </c>
      <c r="B7" s="16">
        <v>0</v>
      </c>
      <c r="C7" s="16">
        <v>0</v>
      </c>
      <c r="D7" s="16">
        <v>12</v>
      </c>
      <c r="E7" s="16">
        <v>12</v>
      </c>
      <c r="F7" s="16">
        <v>12</v>
      </c>
      <c r="G7" s="16">
        <v>0</v>
      </c>
      <c r="H7" s="16">
        <v>0</v>
      </c>
      <c r="I7" s="16">
        <v>36</v>
      </c>
      <c r="J7" s="17">
        <v>0</v>
      </c>
      <c r="K7" s="17">
        <v>0</v>
      </c>
      <c r="L7" s="17">
        <v>0</v>
      </c>
      <c r="M7" s="11">
        <f t="shared" si="0"/>
        <v>216</v>
      </c>
      <c r="N7" s="10">
        <f t="shared" si="6"/>
        <v>0</v>
      </c>
      <c r="O7">
        <f t="shared" si="7"/>
        <v>0</v>
      </c>
      <c r="P7">
        <f t="shared" si="8"/>
        <v>0</v>
      </c>
      <c r="Q7">
        <f t="shared" si="9"/>
        <v>36</v>
      </c>
      <c r="R7">
        <f t="shared" si="10"/>
        <v>36</v>
      </c>
      <c r="S7">
        <f t="shared" si="1"/>
        <v>36</v>
      </c>
      <c r="T7">
        <f t="shared" si="11"/>
        <v>12</v>
      </c>
      <c r="U7">
        <f t="shared" si="12"/>
        <v>12</v>
      </c>
      <c r="V7">
        <f t="shared" si="13"/>
        <v>12</v>
      </c>
      <c r="W7">
        <f t="shared" si="2"/>
        <v>36</v>
      </c>
      <c r="X7">
        <f t="shared" si="3"/>
        <v>144</v>
      </c>
      <c r="Y7">
        <f t="shared" si="14"/>
        <v>0</v>
      </c>
      <c r="Z7">
        <f t="shared" si="15"/>
        <v>0</v>
      </c>
      <c r="AA7">
        <f t="shared" si="16"/>
        <v>36</v>
      </c>
      <c r="AB7">
        <f t="shared" si="4"/>
        <v>36</v>
      </c>
      <c r="AC7">
        <f t="shared" si="5"/>
        <v>36</v>
      </c>
      <c r="AD7">
        <f t="shared" si="17"/>
        <v>0</v>
      </c>
      <c r="AE7">
        <f t="shared" si="18"/>
        <v>0</v>
      </c>
      <c r="AG7">
        <f t="shared" si="19"/>
        <v>108</v>
      </c>
      <c r="AH7">
        <f t="shared" si="20"/>
        <v>0</v>
      </c>
    </row>
    <row r="8" spans="1:34" ht="15.75" thickBot="1">
      <c r="A8" s="15">
        <v>12</v>
      </c>
      <c r="B8" s="16">
        <v>12</v>
      </c>
      <c r="C8" s="16">
        <v>12</v>
      </c>
      <c r="D8" s="16">
        <v>0</v>
      </c>
      <c r="E8" s="16">
        <v>36</v>
      </c>
      <c r="F8" s="16">
        <v>0</v>
      </c>
      <c r="G8" s="16">
        <v>0</v>
      </c>
      <c r="H8" s="16">
        <v>0</v>
      </c>
      <c r="I8" s="16">
        <v>36</v>
      </c>
      <c r="J8" s="17">
        <v>0</v>
      </c>
      <c r="K8" s="17">
        <v>0</v>
      </c>
      <c r="L8" s="17">
        <v>0</v>
      </c>
      <c r="M8" s="11">
        <f t="shared" si="0"/>
        <v>216</v>
      </c>
      <c r="N8" s="10">
        <f t="shared" si="6"/>
        <v>0</v>
      </c>
      <c r="O8">
        <f t="shared" si="7"/>
        <v>12</v>
      </c>
      <c r="P8">
        <f t="shared" si="8"/>
        <v>12</v>
      </c>
      <c r="Q8">
        <f t="shared" si="9"/>
        <v>12</v>
      </c>
      <c r="R8">
        <f t="shared" si="10"/>
        <v>36</v>
      </c>
      <c r="S8">
        <f t="shared" si="1"/>
        <v>144</v>
      </c>
      <c r="T8">
        <f t="shared" si="11"/>
        <v>0</v>
      </c>
      <c r="U8">
        <f t="shared" si="12"/>
        <v>0</v>
      </c>
      <c r="V8">
        <f t="shared" si="13"/>
        <v>36</v>
      </c>
      <c r="W8">
        <f t="shared" si="2"/>
        <v>36</v>
      </c>
      <c r="X8">
        <f t="shared" si="3"/>
        <v>36</v>
      </c>
      <c r="Y8">
        <f t="shared" si="14"/>
        <v>0</v>
      </c>
      <c r="Z8">
        <f t="shared" si="15"/>
        <v>0</v>
      </c>
      <c r="AA8">
        <f t="shared" si="16"/>
        <v>36</v>
      </c>
      <c r="AB8">
        <f t="shared" si="4"/>
        <v>36</v>
      </c>
      <c r="AC8">
        <f t="shared" si="5"/>
        <v>36</v>
      </c>
      <c r="AD8">
        <f t="shared" si="17"/>
        <v>0</v>
      </c>
      <c r="AE8">
        <f t="shared" si="18"/>
        <v>0</v>
      </c>
      <c r="AG8">
        <f t="shared" si="19"/>
        <v>108</v>
      </c>
      <c r="AH8">
        <f t="shared" si="20"/>
        <v>0</v>
      </c>
    </row>
    <row r="9" spans="1:34" ht="15.75" thickBot="1">
      <c r="A9" s="15">
        <v>13</v>
      </c>
      <c r="B9" s="16">
        <v>13</v>
      </c>
      <c r="C9" s="16">
        <v>10</v>
      </c>
      <c r="D9" s="16">
        <v>0</v>
      </c>
      <c r="E9" s="16">
        <v>36</v>
      </c>
      <c r="F9" s="16">
        <v>0</v>
      </c>
      <c r="G9" s="16">
        <v>0</v>
      </c>
      <c r="H9" s="16">
        <v>0</v>
      </c>
      <c r="I9" s="16">
        <v>36</v>
      </c>
      <c r="J9" s="17">
        <v>0</v>
      </c>
      <c r="K9" s="17">
        <v>0</v>
      </c>
      <c r="L9" s="17">
        <v>0</v>
      </c>
      <c r="M9" s="11">
        <f t="shared" si="0"/>
        <v>204</v>
      </c>
      <c r="N9" s="10">
        <f t="shared" si="6"/>
        <v>0</v>
      </c>
      <c r="O9">
        <f t="shared" si="7"/>
        <v>10</v>
      </c>
      <c r="P9">
        <f t="shared" si="8"/>
        <v>13</v>
      </c>
      <c r="Q9">
        <f t="shared" si="9"/>
        <v>13</v>
      </c>
      <c r="R9">
        <f t="shared" si="10"/>
        <v>36</v>
      </c>
      <c r="S9">
        <f t="shared" si="1"/>
        <v>132</v>
      </c>
      <c r="T9">
        <f t="shared" si="11"/>
        <v>0</v>
      </c>
      <c r="U9">
        <f t="shared" si="12"/>
        <v>0</v>
      </c>
      <c r="V9">
        <f t="shared" si="13"/>
        <v>36</v>
      </c>
      <c r="W9">
        <f t="shared" si="2"/>
        <v>36</v>
      </c>
      <c r="X9">
        <f t="shared" si="3"/>
        <v>36</v>
      </c>
      <c r="Y9">
        <f t="shared" si="14"/>
        <v>0</v>
      </c>
      <c r="Z9">
        <f t="shared" si="15"/>
        <v>0</v>
      </c>
      <c r="AA9">
        <f t="shared" si="16"/>
        <v>36</v>
      </c>
      <c r="AB9">
        <f t="shared" si="4"/>
        <v>36</v>
      </c>
      <c r="AC9">
        <f t="shared" si="5"/>
        <v>36</v>
      </c>
      <c r="AD9">
        <f t="shared" si="17"/>
        <v>0</v>
      </c>
      <c r="AE9">
        <f t="shared" si="18"/>
        <v>0</v>
      </c>
      <c r="AG9">
        <f t="shared" si="19"/>
        <v>108</v>
      </c>
      <c r="AH9">
        <f t="shared" si="20"/>
        <v>0</v>
      </c>
    </row>
    <row r="10" spans="1:34" ht="15.75" thickBot="1">
      <c r="A10" s="15">
        <v>36</v>
      </c>
      <c r="B10" s="16">
        <v>0</v>
      </c>
      <c r="C10" s="16">
        <v>0</v>
      </c>
      <c r="D10" s="16">
        <v>16</v>
      </c>
      <c r="E10" s="16">
        <v>20</v>
      </c>
      <c r="F10" s="16">
        <v>0</v>
      </c>
      <c r="G10" s="16">
        <v>0</v>
      </c>
      <c r="H10" s="16">
        <v>0</v>
      </c>
      <c r="I10" s="16">
        <v>36</v>
      </c>
      <c r="J10" s="17">
        <v>0</v>
      </c>
      <c r="K10" s="17">
        <v>0</v>
      </c>
      <c r="L10" s="17">
        <v>0</v>
      </c>
      <c r="M10" s="11">
        <f t="shared" si="0"/>
        <v>140</v>
      </c>
      <c r="N10" s="10">
        <f t="shared" si="6"/>
        <v>0</v>
      </c>
      <c r="O10">
        <f t="shared" si="7"/>
        <v>0</v>
      </c>
      <c r="P10">
        <f t="shared" si="8"/>
        <v>0</v>
      </c>
      <c r="Q10">
        <f t="shared" si="9"/>
        <v>36</v>
      </c>
      <c r="R10">
        <f t="shared" si="10"/>
        <v>36</v>
      </c>
      <c r="S10">
        <f t="shared" si="1"/>
        <v>36</v>
      </c>
      <c r="T10">
        <f t="shared" si="11"/>
        <v>0</v>
      </c>
      <c r="U10">
        <f t="shared" si="12"/>
        <v>16</v>
      </c>
      <c r="V10">
        <f t="shared" si="13"/>
        <v>20</v>
      </c>
      <c r="W10">
        <f t="shared" si="2"/>
        <v>36</v>
      </c>
      <c r="X10">
        <f t="shared" si="3"/>
        <v>68</v>
      </c>
      <c r="Y10">
        <f t="shared" si="14"/>
        <v>0</v>
      </c>
      <c r="Z10">
        <f t="shared" si="15"/>
        <v>0</v>
      </c>
      <c r="AA10">
        <f t="shared" si="16"/>
        <v>36</v>
      </c>
      <c r="AB10">
        <f t="shared" si="4"/>
        <v>36</v>
      </c>
      <c r="AC10">
        <f t="shared" si="5"/>
        <v>36</v>
      </c>
      <c r="AD10">
        <f t="shared" si="17"/>
        <v>0</v>
      </c>
      <c r="AE10">
        <f t="shared" si="18"/>
        <v>0</v>
      </c>
      <c r="AG10">
        <f t="shared" si="19"/>
        <v>108</v>
      </c>
      <c r="AH10">
        <f t="shared" si="20"/>
        <v>0</v>
      </c>
    </row>
    <row r="11" spans="1:34" ht="15.75" thickBot="1">
      <c r="A11" s="15">
        <v>36</v>
      </c>
      <c r="B11" s="16">
        <v>0</v>
      </c>
      <c r="C11" s="16">
        <v>0</v>
      </c>
      <c r="D11" s="16">
        <v>0</v>
      </c>
      <c r="E11" s="16">
        <v>36</v>
      </c>
      <c r="F11" s="16">
        <v>0</v>
      </c>
      <c r="G11" s="16">
        <v>0</v>
      </c>
      <c r="H11" s="16">
        <v>21</v>
      </c>
      <c r="I11" s="16">
        <v>15</v>
      </c>
      <c r="J11" s="17">
        <v>0</v>
      </c>
      <c r="K11" s="17">
        <v>0</v>
      </c>
      <c r="L11" s="17">
        <v>0</v>
      </c>
      <c r="M11" s="11">
        <f t="shared" si="0"/>
        <v>138</v>
      </c>
      <c r="N11" s="10">
        <f t="shared" si="6"/>
        <v>0</v>
      </c>
      <c r="O11">
        <f t="shared" si="7"/>
        <v>0</v>
      </c>
      <c r="P11">
        <f t="shared" si="8"/>
        <v>0</v>
      </c>
      <c r="Q11">
        <f t="shared" si="9"/>
        <v>36</v>
      </c>
      <c r="R11">
        <f t="shared" si="10"/>
        <v>36</v>
      </c>
      <c r="S11">
        <f t="shared" si="1"/>
        <v>36</v>
      </c>
      <c r="T11">
        <f t="shared" si="11"/>
        <v>0</v>
      </c>
      <c r="U11">
        <f t="shared" si="12"/>
        <v>0</v>
      </c>
      <c r="V11">
        <f t="shared" si="13"/>
        <v>36</v>
      </c>
      <c r="W11">
        <f t="shared" si="2"/>
        <v>36</v>
      </c>
      <c r="X11">
        <f t="shared" si="3"/>
        <v>36</v>
      </c>
      <c r="Y11">
        <f t="shared" si="14"/>
        <v>0</v>
      </c>
      <c r="Z11">
        <f t="shared" si="15"/>
        <v>15</v>
      </c>
      <c r="AA11">
        <f t="shared" si="16"/>
        <v>21</v>
      </c>
      <c r="AB11">
        <f t="shared" si="4"/>
        <v>36</v>
      </c>
      <c r="AC11">
        <f t="shared" si="5"/>
        <v>66</v>
      </c>
      <c r="AD11">
        <f t="shared" si="17"/>
        <v>0</v>
      </c>
      <c r="AE11">
        <f t="shared" si="18"/>
        <v>0</v>
      </c>
      <c r="AG11">
        <f t="shared" si="19"/>
        <v>108</v>
      </c>
      <c r="AH11">
        <f t="shared" si="20"/>
        <v>0</v>
      </c>
    </row>
    <row r="12" spans="1:34" ht="15.75" thickBot="1">
      <c r="A12" s="15">
        <v>13</v>
      </c>
      <c r="B12" s="16">
        <v>13</v>
      </c>
      <c r="C12" s="16">
        <v>10</v>
      </c>
      <c r="D12" s="16">
        <v>16</v>
      </c>
      <c r="E12" s="16">
        <v>20</v>
      </c>
      <c r="F12" s="16">
        <v>0</v>
      </c>
      <c r="G12" s="16">
        <v>0</v>
      </c>
      <c r="H12" s="16">
        <v>21</v>
      </c>
      <c r="I12" s="16">
        <v>15</v>
      </c>
      <c r="J12" s="17">
        <v>0</v>
      </c>
      <c r="K12" s="17">
        <v>0</v>
      </c>
      <c r="L12" s="17">
        <v>0</v>
      </c>
      <c r="M12" s="11">
        <f t="shared" si="0"/>
        <v>266</v>
      </c>
      <c r="N12" s="10">
        <f t="shared" si="6"/>
        <v>0</v>
      </c>
      <c r="O12">
        <f t="shared" si="7"/>
        <v>10</v>
      </c>
      <c r="P12">
        <f t="shared" si="8"/>
        <v>13</v>
      </c>
      <c r="Q12">
        <f t="shared" si="9"/>
        <v>13</v>
      </c>
      <c r="R12">
        <f t="shared" si="10"/>
        <v>36</v>
      </c>
      <c r="S12">
        <f t="shared" si="1"/>
        <v>132</v>
      </c>
      <c r="T12">
        <f t="shared" si="11"/>
        <v>0</v>
      </c>
      <c r="U12">
        <f t="shared" si="12"/>
        <v>16</v>
      </c>
      <c r="V12">
        <f t="shared" si="13"/>
        <v>20</v>
      </c>
      <c r="W12">
        <f t="shared" si="2"/>
        <v>36</v>
      </c>
      <c r="X12">
        <f t="shared" si="3"/>
        <v>68</v>
      </c>
      <c r="Y12">
        <f t="shared" si="14"/>
        <v>0</v>
      </c>
      <c r="Z12">
        <f t="shared" si="15"/>
        <v>15</v>
      </c>
      <c r="AA12">
        <f t="shared" si="16"/>
        <v>21</v>
      </c>
      <c r="AB12">
        <f t="shared" si="4"/>
        <v>36</v>
      </c>
      <c r="AC12">
        <f t="shared" si="5"/>
        <v>66</v>
      </c>
      <c r="AD12">
        <f t="shared" si="17"/>
        <v>0</v>
      </c>
      <c r="AE12">
        <f t="shared" si="18"/>
        <v>0</v>
      </c>
      <c r="AG12">
        <f t="shared" si="19"/>
        <v>108</v>
      </c>
      <c r="AH12">
        <f t="shared" si="20"/>
        <v>0</v>
      </c>
    </row>
    <row r="13" spans="1:34" ht="15.75" thickBot="1">
      <c r="A13" s="15">
        <v>14</v>
      </c>
      <c r="B13" s="16">
        <v>10</v>
      </c>
      <c r="C13" s="16">
        <v>10</v>
      </c>
      <c r="D13" s="16">
        <v>5</v>
      </c>
      <c r="E13" s="16">
        <v>22</v>
      </c>
      <c r="F13" s="16">
        <v>8</v>
      </c>
      <c r="G13" s="16">
        <v>30</v>
      </c>
      <c r="H13" s="16">
        <v>0</v>
      </c>
      <c r="I13" s="16">
        <v>6</v>
      </c>
      <c r="J13" s="17">
        <v>2</v>
      </c>
      <c r="K13" s="17">
        <v>0</v>
      </c>
      <c r="L13" s="17">
        <v>0</v>
      </c>
      <c r="M13" s="11">
        <f t="shared" si="0"/>
        <v>252</v>
      </c>
      <c r="N13" s="10">
        <f t="shared" si="6"/>
        <v>1</v>
      </c>
      <c r="O13">
        <f t="shared" si="7"/>
        <v>10</v>
      </c>
      <c r="P13">
        <f t="shared" si="8"/>
        <v>10</v>
      </c>
      <c r="Q13">
        <f t="shared" si="9"/>
        <v>14</v>
      </c>
      <c r="R13">
        <f t="shared" si="10"/>
        <v>34</v>
      </c>
      <c r="S13">
        <f t="shared" si="1"/>
        <v>124</v>
      </c>
      <c r="T13">
        <f t="shared" si="11"/>
        <v>5</v>
      </c>
      <c r="U13">
        <f t="shared" si="12"/>
        <v>8</v>
      </c>
      <c r="V13">
        <f t="shared" si="13"/>
        <v>22</v>
      </c>
      <c r="W13">
        <f t="shared" si="2"/>
        <v>35</v>
      </c>
      <c r="X13">
        <f t="shared" si="3"/>
        <v>86</v>
      </c>
      <c r="Y13">
        <f t="shared" si="14"/>
        <v>0</v>
      </c>
      <c r="Z13">
        <f t="shared" si="15"/>
        <v>6</v>
      </c>
      <c r="AA13">
        <f t="shared" si="16"/>
        <v>30</v>
      </c>
      <c r="AB13">
        <f t="shared" si="4"/>
        <v>36</v>
      </c>
      <c r="AC13">
        <f t="shared" si="5"/>
        <v>48</v>
      </c>
      <c r="AD13">
        <f t="shared" si="17"/>
        <v>2</v>
      </c>
      <c r="AE13">
        <f t="shared" si="18"/>
        <v>6</v>
      </c>
      <c r="AG13">
        <f t="shared" si="19"/>
        <v>107</v>
      </c>
      <c r="AH13">
        <f t="shared" si="20"/>
        <v>1</v>
      </c>
    </row>
    <row r="14" spans="1:34" ht="15.75" thickBot="1">
      <c r="A14" s="15">
        <v>6</v>
      </c>
      <c r="B14" s="16">
        <v>17</v>
      </c>
      <c r="C14" s="16">
        <v>13</v>
      </c>
      <c r="D14" s="16">
        <v>0</v>
      </c>
      <c r="E14" s="16">
        <v>20</v>
      </c>
      <c r="F14" s="16">
        <v>15</v>
      </c>
      <c r="G14" s="16">
        <v>0</v>
      </c>
      <c r="H14" s="16">
        <v>0</v>
      </c>
      <c r="I14" s="16">
        <v>36</v>
      </c>
      <c r="J14" s="17">
        <v>1</v>
      </c>
      <c r="K14" s="17">
        <v>0</v>
      </c>
      <c r="L14" s="17">
        <v>2</v>
      </c>
      <c r="M14" s="11">
        <f aca="true" t="shared" si="21" ref="M14:M23">+S14+X14+AC14-AE14</f>
        <v>182</v>
      </c>
      <c r="N14" s="10">
        <f t="shared" si="6"/>
        <v>0</v>
      </c>
      <c r="O14">
        <f t="shared" si="7"/>
        <v>6</v>
      </c>
      <c r="P14">
        <f t="shared" si="8"/>
        <v>13</v>
      </c>
      <c r="Q14">
        <f t="shared" si="9"/>
        <v>17</v>
      </c>
      <c r="R14">
        <f t="shared" si="10"/>
        <v>36</v>
      </c>
      <c r="S14">
        <f t="shared" si="1"/>
        <v>104</v>
      </c>
      <c r="T14">
        <f t="shared" si="11"/>
        <v>0</v>
      </c>
      <c r="U14">
        <f t="shared" si="12"/>
        <v>15</v>
      </c>
      <c r="V14">
        <f t="shared" si="13"/>
        <v>20</v>
      </c>
      <c r="W14">
        <f t="shared" si="2"/>
        <v>35</v>
      </c>
      <c r="X14">
        <f t="shared" si="3"/>
        <v>65</v>
      </c>
      <c r="Y14">
        <f t="shared" si="14"/>
        <v>0</v>
      </c>
      <c r="Z14">
        <f t="shared" si="15"/>
        <v>0</v>
      </c>
      <c r="AA14">
        <f t="shared" si="16"/>
        <v>36</v>
      </c>
      <c r="AB14">
        <f t="shared" si="4"/>
        <v>36</v>
      </c>
      <c r="AC14">
        <f t="shared" si="5"/>
        <v>36</v>
      </c>
      <c r="AD14">
        <f t="shared" si="17"/>
        <v>1</v>
      </c>
      <c r="AE14">
        <f t="shared" si="18"/>
        <v>23</v>
      </c>
      <c r="AG14">
        <f t="shared" si="19"/>
        <v>108</v>
      </c>
      <c r="AH14">
        <f t="shared" si="20"/>
        <v>0</v>
      </c>
    </row>
    <row r="15" spans="1:34" ht="15.75" thickBot="1">
      <c r="A15" s="15">
        <v>23</v>
      </c>
      <c r="B15" s="16">
        <v>0</v>
      </c>
      <c r="C15" s="16">
        <v>13</v>
      </c>
      <c r="D15" s="16">
        <v>10</v>
      </c>
      <c r="E15" s="16">
        <v>8</v>
      </c>
      <c r="F15" s="16">
        <v>17</v>
      </c>
      <c r="G15" s="16">
        <v>15</v>
      </c>
      <c r="H15" s="16">
        <v>10</v>
      </c>
      <c r="I15" s="16">
        <v>10</v>
      </c>
      <c r="J15" s="17">
        <v>1</v>
      </c>
      <c r="K15" s="17">
        <v>1</v>
      </c>
      <c r="L15" s="17">
        <v>0</v>
      </c>
      <c r="M15" s="11">
        <f t="shared" si="21"/>
        <v>285</v>
      </c>
      <c r="N15" s="10">
        <f t="shared" si="6"/>
        <v>0</v>
      </c>
      <c r="O15">
        <f t="shared" si="7"/>
        <v>0</v>
      </c>
      <c r="P15">
        <f t="shared" si="8"/>
        <v>13</v>
      </c>
      <c r="Q15">
        <f t="shared" si="9"/>
        <v>23</v>
      </c>
      <c r="R15">
        <f t="shared" si="10"/>
        <v>36</v>
      </c>
      <c r="S15">
        <f t="shared" si="1"/>
        <v>62</v>
      </c>
      <c r="T15">
        <f t="shared" si="11"/>
        <v>8</v>
      </c>
      <c r="U15">
        <f t="shared" si="12"/>
        <v>10</v>
      </c>
      <c r="V15">
        <f t="shared" si="13"/>
        <v>17</v>
      </c>
      <c r="W15">
        <f t="shared" si="2"/>
        <v>35</v>
      </c>
      <c r="X15">
        <f t="shared" si="3"/>
        <v>111</v>
      </c>
      <c r="Y15">
        <f t="shared" si="14"/>
        <v>10</v>
      </c>
      <c r="Z15">
        <f t="shared" si="15"/>
        <v>10</v>
      </c>
      <c r="AA15">
        <f t="shared" si="16"/>
        <v>15</v>
      </c>
      <c r="AB15">
        <f t="shared" si="4"/>
        <v>35</v>
      </c>
      <c r="AC15">
        <f t="shared" si="5"/>
        <v>125</v>
      </c>
      <c r="AD15">
        <f t="shared" si="17"/>
        <v>2</v>
      </c>
      <c r="AE15">
        <f t="shared" si="18"/>
        <v>13</v>
      </c>
      <c r="AG15">
        <f t="shared" si="19"/>
        <v>108</v>
      </c>
      <c r="AH15">
        <f t="shared" si="20"/>
        <v>0</v>
      </c>
    </row>
    <row r="16" spans="1:34" ht="15.75" thickBot="1">
      <c r="A16" s="15">
        <v>10</v>
      </c>
      <c r="B16" s="16">
        <v>26</v>
      </c>
      <c r="C16" s="16">
        <v>0</v>
      </c>
      <c r="D16" s="16">
        <v>9</v>
      </c>
      <c r="E16" s="16">
        <v>9</v>
      </c>
      <c r="F16" s="16">
        <v>17</v>
      </c>
      <c r="G16" s="16">
        <v>19</v>
      </c>
      <c r="H16" s="16">
        <v>7</v>
      </c>
      <c r="I16" s="16">
        <v>8</v>
      </c>
      <c r="J16" s="17">
        <v>0</v>
      </c>
      <c r="K16" s="17">
        <v>1</v>
      </c>
      <c r="L16" s="17">
        <v>0</v>
      </c>
      <c r="M16" s="11">
        <f t="shared" si="21"/>
        <v>261</v>
      </c>
      <c r="N16" s="10">
        <f t="shared" si="6"/>
        <v>2</v>
      </c>
      <c r="O16">
        <f t="shared" si="7"/>
        <v>0</v>
      </c>
      <c r="P16">
        <f t="shared" si="8"/>
        <v>10</v>
      </c>
      <c r="Q16">
        <f t="shared" si="9"/>
        <v>26</v>
      </c>
      <c r="R16">
        <f t="shared" si="10"/>
        <v>36</v>
      </c>
      <c r="S16">
        <f t="shared" si="1"/>
        <v>56</v>
      </c>
      <c r="T16">
        <f t="shared" si="11"/>
        <v>9</v>
      </c>
      <c r="U16">
        <f t="shared" si="12"/>
        <v>9</v>
      </c>
      <c r="V16">
        <f t="shared" si="13"/>
        <v>17</v>
      </c>
      <c r="W16">
        <f t="shared" si="2"/>
        <v>35</v>
      </c>
      <c r="X16">
        <f t="shared" si="3"/>
        <v>116</v>
      </c>
      <c r="Y16">
        <f t="shared" si="14"/>
        <v>7</v>
      </c>
      <c r="Z16">
        <f t="shared" si="15"/>
        <v>8</v>
      </c>
      <c r="AA16">
        <f t="shared" si="16"/>
        <v>19</v>
      </c>
      <c r="AB16">
        <f t="shared" si="4"/>
        <v>34</v>
      </c>
      <c r="AC16">
        <f t="shared" si="5"/>
        <v>99</v>
      </c>
      <c r="AD16">
        <f t="shared" si="17"/>
        <v>1</v>
      </c>
      <c r="AE16">
        <f t="shared" si="18"/>
        <v>10</v>
      </c>
      <c r="AG16">
        <f t="shared" si="19"/>
        <v>106</v>
      </c>
      <c r="AH16">
        <f t="shared" si="20"/>
        <v>2</v>
      </c>
    </row>
    <row r="17" spans="1:34" ht="15.75" thickBot="1">
      <c r="A17" s="15">
        <v>32</v>
      </c>
      <c r="B17" s="16">
        <v>2</v>
      </c>
      <c r="C17" s="16">
        <v>2</v>
      </c>
      <c r="D17" s="16">
        <v>11</v>
      </c>
      <c r="E17" s="16">
        <v>20</v>
      </c>
      <c r="F17" s="16">
        <v>5</v>
      </c>
      <c r="G17" s="16">
        <v>3</v>
      </c>
      <c r="H17" s="16">
        <v>18</v>
      </c>
      <c r="I17" s="16">
        <v>10</v>
      </c>
      <c r="J17" s="17">
        <v>4</v>
      </c>
      <c r="K17" s="17">
        <v>1</v>
      </c>
      <c r="L17" s="17">
        <v>0</v>
      </c>
      <c r="M17" s="11">
        <f t="shared" si="21"/>
        <v>197</v>
      </c>
      <c r="N17" s="10">
        <f t="shared" si="6"/>
        <v>0</v>
      </c>
      <c r="O17">
        <f t="shared" si="7"/>
        <v>2</v>
      </c>
      <c r="P17">
        <f t="shared" si="8"/>
        <v>2</v>
      </c>
      <c r="Q17">
        <f t="shared" si="9"/>
        <v>32</v>
      </c>
      <c r="R17">
        <f t="shared" si="10"/>
        <v>36</v>
      </c>
      <c r="S17">
        <f t="shared" si="1"/>
        <v>54</v>
      </c>
      <c r="T17">
        <f t="shared" si="11"/>
        <v>5</v>
      </c>
      <c r="U17">
        <f t="shared" si="12"/>
        <v>11</v>
      </c>
      <c r="V17">
        <f t="shared" si="13"/>
        <v>20</v>
      </c>
      <c r="W17">
        <f t="shared" si="2"/>
        <v>36</v>
      </c>
      <c r="X17">
        <f t="shared" si="3"/>
        <v>93</v>
      </c>
      <c r="Y17">
        <f t="shared" si="14"/>
        <v>3</v>
      </c>
      <c r="Z17">
        <f t="shared" si="15"/>
        <v>10</v>
      </c>
      <c r="AA17">
        <f t="shared" si="16"/>
        <v>18</v>
      </c>
      <c r="AB17">
        <f t="shared" si="4"/>
        <v>31</v>
      </c>
      <c r="AC17">
        <f t="shared" si="5"/>
        <v>72</v>
      </c>
      <c r="AD17">
        <f t="shared" si="17"/>
        <v>5</v>
      </c>
      <c r="AE17">
        <f t="shared" si="18"/>
        <v>22</v>
      </c>
      <c r="AG17">
        <f t="shared" si="19"/>
        <v>108</v>
      </c>
      <c r="AH17">
        <f t="shared" si="20"/>
        <v>0</v>
      </c>
    </row>
    <row r="18" spans="1:34" ht="15.75" thickBot="1">
      <c r="A18" s="15">
        <v>7</v>
      </c>
      <c r="B18" s="16">
        <v>4</v>
      </c>
      <c r="C18" s="16">
        <v>24</v>
      </c>
      <c r="D18" s="16">
        <v>0</v>
      </c>
      <c r="E18" s="16">
        <v>33</v>
      </c>
      <c r="F18" s="16">
        <v>0</v>
      </c>
      <c r="G18" s="16">
        <v>11</v>
      </c>
      <c r="H18" s="16">
        <v>17</v>
      </c>
      <c r="I18" s="16">
        <v>7</v>
      </c>
      <c r="J18" s="17">
        <v>5</v>
      </c>
      <c r="K18" s="17">
        <v>0</v>
      </c>
      <c r="L18" s="17">
        <v>1</v>
      </c>
      <c r="M18" s="11">
        <f t="shared" si="21"/>
        <v>191</v>
      </c>
      <c r="N18" s="10">
        <f t="shared" si="6"/>
        <v>0</v>
      </c>
      <c r="O18">
        <f t="shared" si="7"/>
        <v>4</v>
      </c>
      <c r="P18">
        <f t="shared" si="8"/>
        <v>7</v>
      </c>
      <c r="Q18">
        <f t="shared" si="9"/>
        <v>24</v>
      </c>
      <c r="R18">
        <f t="shared" si="10"/>
        <v>35</v>
      </c>
      <c r="S18">
        <f t="shared" si="1"/>
        <v>77</v>
      </c>
      <c r="T18">
        <f t="shared" si="11"/>
        <v>0</v>
      </c>
      <c r="U18">
        <f t="shared" si="12"/>
        <v>0</v>
      </c>
      <c r="V18">
        <f t="shared" si="13"/>
        <v>33</v>
      </c>
      <c r="W18">
        <f t="shared" si="2"/>
        <v>33</v>
      </c>
      <c r="X18">
        <f t="shared" si="3"/>
        <v>33</v>
      </c>
      <c r="Y18">
        <f t="shared" si="14"/>
        <v>7</v>
      </c>
      <c r="Z18">
        <f t="shared" si="15"/>
        <v>11</v>
      </c>
      <c r="AA18">
        <f t="shared" si="16"/>
        <v>17</v>
      </c>
      <c r="AB18">
        <f t="shared" si="4"/>
        <v>35</v>
      </c>
      <c r="AC18">
        <f t="shared" si="5"/>
        <v>106</v>
      </c>
      <c r="AD18">
        <f t="shared" si="17"/>
        <v>5</v>
      </c>
      <c r="AE18">
        <f t="shared" si="18"/>
        <v>25</v>
      </c>
      <c r="AG18">
        <f t="shared" si="19"/>
        <v>108</v>
      </c>
      <c r="AH18">
        <f t="shared" si="20"/>
        <v>0</v>
      </c>
    </row>
    <row r="19" spans="1:34" ht="15.75" thickBot="1">
      <c r="A19" s="15">
        <v>4</v>
      </c>
      <c r="B19" s="16">
        <v>8</v>
      </c>
      <c r="C19" s="16">
        <v>18</v>
      </c>
      <c r="D19" s="16">
        <v>19</v>
      </c>
      <c r="E19" s="16">
        <v>10</v>
      </c>
      <c r="F19" s="16">
        <v>7</v>
      </c>
      <c r="G19" s="16">
        <v>30</v>
      </c>
      <c r="H19" s="16">
        <v>6</v>
      </c>
      <c r="I19" s="16">
        <v>0</v>
      </c>
      <c r="J19" s="17">
        <v>0</v>
      </c>
      <c r="K19" s="17">
        <v>0</v>
      </c>
      <c r="L19" s="17">
        <v>8</v>
      </c>
      <c r="M19" s="11">
        <f t="shared" si="21"/>
        <v>147</v>
      </c>
      <c r="N19" s="10">
        <f t="shared" si="6"/>
        <v>6</v>
      </c>
      <c r="O19">
        <f t="shared" si="7"/>
        <v>4</v>
      </c>
      <c r="P19">
        <f t="shared" si="8"/>
        <v>8</v>
      </c>
      <c r="Q19">
        <f t="shared" si="9"/>
        <v>18</v>
      </c>
      <c r="R19">
        <f t="shared" si="10"/>
        <v>30</v>
      </c>
      <c r="S19">
        <f t="shared" si="1"/>
        <v>74</v>
      </c>
      <c r="T19">
        <f t="shared" si="11"/>
        <v>7</v>
      </c>
      <c r="U19">
        <f t="shared" si="12"/>
        <v>10</v>
      </c>
      <c r="V19">
        <f t="shared" si="13"/>
        <v>19</v>
      </c>
      <c r="W19">
        <f t="shared" si="2"/>
        <v>36</v>
      </c>
      <c r="X19">
        <f t="shared" si="3"/>
        <v>105</v>
      </c>
      <c r="Y19">
        <f t="shared" si="14"/>
        <v>0</v>
      </c>
      <c r="Z19">
        <f t="shared" si="15"/>
        <v>6</v>
      </c>
      <c r="AA19">
        <f t="shared" si="16"/>
        <v>30</v>
      </c>
      <c r="AB19">
        <f t="shared" si="4"/>
        <v>36</v>
      </c>
      <c r="AC19">
        <f t="shared" si="5"/>
        <v>48</v>
      </c>
      <c r="AD19">
        <f t="shared" si="17"/>
        <v>0</v>
      </c>
      <c r="AE19">
        <f t="shared" si="18"/>
        <v>80</v>
      </c>
      <c r="AG19">
        <f t="shared" si="19"/>
        <v>102</v>
      </c>
      <c r="AH19">
        <f t="shared" si="20"/>
        <v>6</v>
      </c>
    </row>
    <row r="20" spans="1:34" ht="15.75" thickBot="1">
      <c r="A20" s="15">
        <v>9</v>
      </c>
      <c r="B20" s="16">
        <v>27</v>
      </c>
      <c r="C20" s="16">
        <v>0</v>
      </c>
      <c r="D20" s="16">
        <v>12</v>
      </c>
      <c r="E20" s="16">
        <v>12</v>
      </c>
      <c r="F20" s="16">
        <v>10</v>
      </c>
      <c r="G20" s="16">
        <v>0</v>
      </c>
      <c r="H20" s="16">
        <v>0</v>
      </c>
      <c r="I20" s="16">
        <v>34</v>
      </c>
      <c r="J20" s="17">
        <v>2</v>
      </c>
      <c r="K20" s="17">
        <v>2</v>
      </c>
      <c r="L20" s="17">
        <v>1</v>
      </c>
      <c r="M20" s="11">
        <f t="shared" si="21"/>
        <v>180</v>
      </c>
      <c r="N20" s="10">
        <f t="shared" si="6"/>
        <v>0</v>
      </c>
      <c r="O20">
        <f t="shared" si="7"/>
        <v>0</v>
      </c>
      <c r="P20">
        <f t="shared" si="8"/>
        <v>9</v>
      </c>
      <c r="Q20">
        <f t="shared" si="9"/>
        <v>27</v>
      </c>
      <c r="R20">
        <f t="shared" si="10"/>
        <v>36</v>
      </c>
      <c r="S20">
        <f t="shared" si="1"/>
        <v>54</v>
      </c>
      <c r="T20">
        <f t="shared" si="11"/>
        <v>10</v>
      </c>
      <c r="U20">
        <f t="shared" si="12"/>
        <v>12</v>
      </c>
      <c r="V20">
        <f t="shared" si="13"/>
        <v>12</v>
      </c>
      <c r="W20">
        <f t="shared" si="2"/>
        <v>34</v>
      </c>
      <c r="X20">
        <f t="shared" si="3"/>
        <v>128</v>
      </c>
      <c r="Y20">
        <f t="shared" si="14"/>
        <v>0</v>
      </c>
      <c r="Z20">
        <f t="shared" si="15"/>
        <v>0</v>
      </c>
      <c r="AA20">
        <f t="shared" si="16"/>
        <v>34</v>
      </c>
      <c r="AB20">
        <f t="shared" si="4"/>
        <v>34</v>
      </c>
      <c r="AC20">
        <f t="shared" si="5"/>
        <v>34</v>
      </c>
      <c r="AD20">
        <f t="shared" si="17"/>
        <v>4</v>
      </c>
      <c r="AE20">
        <f t="shared" si="18"/>
        <v>36</v>
      </c>
      <c r="AG20">
        <f t="shared" si="19"/>
        <v>108</v>
      </c>
      <c r="AH20">
        <f t="shared" si="20"/>
        <v>0</v>
      </c>
    </row>
    <row r="21" spans="1:34" ht="15.75" thickBot="1">
      <c r="A21" s="15">
        <v>21</v>
      </c>
      <c r="B21" s="16">
        <v>1</v>
      </c>
      <c r="C21" s="16">
        <v>13</v>
      </c>
      <c r="D21" s="16">
        <v>5</v>
      </c>
      <c r="E21" s="16">
        <v>18</v>
      </c>
      <c r="F21" s="16">
        <v>13</v>
      </c>
      <c r="G21" s="16">
        <v>4</v>
      </c>
      <c r="H21" s="16">
        <v>14</v>
      </c>
      <c r="I21" s="16">
        <v>17</v>
      </c>
      <c r="J21" s="17">
        <v>2</v>
      </c>
      <c r="K21" s="17">
        <v>0</v>
      </c>
      <c r="L21" s="17">
        <v>0</v>
      </c>
      <c r="M21" s="11">
        <f t="shared" si="21"/>
        <v>250</v>
      </c>
      <c r="N21" s="10">
        <f t="shared" si="6"/>
        <v>0</v>
      </c>
      <c r="O21">
        <f t="shared" si="7"/>
        <v>1</v>
      </c>
      <c r="P21">
        <f t="shared" si="8"/>
        <v>13</v>
      </c>
      <c r="Q21">
        <f t="shared" si="9"/>
        <v>21</v>
      </c>
      <c r="R21">
        <f t="shared" si="10"/>
        <v>35</v>
      </c>
      <c r="S21">
        <f t="shared" si="1"/>
        <v>68</v>
      </c>
      <c r="T21">
        <f t="shared" si="11"/>
        <v>5</v>
      </c>
      <c r="U21">
        <f t="shared" si="12"/>
        <v>13</v>
      </c>
      <c r="V21">
        <f t="shared" si="13"/>
        <v>18</v>
      </c>
      <c r="W21">
        <f t="shared" si="2"/>
        <v>36</v>
      </c>
      <c r="X21">
        <f t="shared" si="3"/>
        <v>97</v>
      </c>
      <c r="Y21">
        <f t="shared" si="14"/>
        <v>4</v>
      </c>
      <c r="Z21">
        <f t="shared" si="15"/>
        <v>14</v>
      </c>
      <c r="AA21">
        <f t="shared" si="16"/>
        <v>17</v>
      </c>
      <c r="AB21">
        <f t="shared" si="4"/>
        <v>35</v>
      </c>
      <c r="AC21">
        <f t="shared" si="5"/>
        <v>91</v>
      </c>
      <c r="AD21">
        <f t="shared" si="17"/>
        <v>2</v>
      </c>
      <c r="AE21">
        <f t="shared" si="18"/>
        <v>6</v>
      </c>
      <c r="AG21">
        <f t="shared" si="19"/>
        <v>108</v>
      </c>
      <c r="AH21">
        <f t="shared" si="20"/>
        <v>0</v>
      </c>
    </row>
    <row r="22" spans="1:34" ht="15.75" thickBot="1">
      <c r="A22" s="15">
        <v>23</v>
      </c>
      <c r="B22" s="16">
        <v>13</v>
      </c>
      <c r="C22" s="16">
        <v>0</v>
      </c>
      <c r="D22" s="16">
        <v>20</v>
      </c>
      <c r="E22" s="16">
        <v>16</v>
      </c>
      <c r="F22" s="16">
        <v>0</v>
      </c>
      <c r="G22" s="16">
        <v>0</v>
      </c>
      <c r="H22" s="16">
        <v>21</v>
      </c>
      <c r="I22" s="16">
        <v>15</v>
      </c>
      <c r="J22" s="17">
        <v>0</v>
      </c>
      <c r="K22" s="17">
        <v>0</v>
      </c>
      <c r="L22" s="17">
        <v>0</v>
      </c>
      <c r="M22" s="11">
        <f t="shared" si="21"/>
        <v>196</v>
      </c>
      <c r="N22" s="10">
        <f t="shared" si="6"/>
        <v>0</v>
      </c>
      <c r="O22">
        <f t="shared" si="7"/>
        <v>0</v>
      </c>
      <c r="P22">
        <f t="shared" si="8"/>
        <v>13</v>
      </c>
      <c r="Q22">
        <f t="shared" si="9"/>
        <v>23</v>
      </c>
      <c r="R22">
        <f t="shared" si="10"/>
        <v>36</v>
      </c>
      <c r="S22">
        <f t="shared" si="1"/>
        <v>62</v>
      </c>
      <c r="T22">
        <f t="shared" si="11"/>
        <v>0</v>
      </c>
      <c r="U22">
        <f t="shared" si="12"/>
        <v>16</v>
      </c>
      <c r="V22">
        <f t="shared" si="13"/>
        <v>20</v>
      </c>
      <c r="W22">
        <f t="shared" si="2"/>
        <v>36</v>
      </c>
      <c r="X22">
        <f t="shared" si="3"/>
        <v>68</v>
      </c>
      <c r="Y22">
        <f t="shared" si="14"/>
        <v>0</v>
      </c>
      <c r="Z22">
        <f t="shared" si="15"/>
        <v>15</v>
      </c>
      <c r="AA22">
        <f t="shared" si="16"/>
        <v>21</v>
      </c>
      <c r="AB22">
        <f t="shared" si="4"/>
        <v>36</v>
      </c>
      <c r="AC22">
        <f t="shared" si="5"/>
        <v>66</v>
      </c>
      <c r="AD22">
        <f t="shared" si="17"/>
        <v>0</v>
      </c>
      <c r="AE22">
        <f t="shared" si="18"/>
        <v>0</v>
      </c>
      <c r="AG22">
        <f t="shared" si="19"/>
        <v>108</v>
      </c>
      <c r="AH22">
        <f t="shared" si="20"/>
        <v>0</v>
      </c>
    </row>
    <row r="23" spans="1:34" ht="15.75" thickBot="1">
      <c r="A23" s="15">
        <v>36</v>
      </c>
      <c r="B23" s="16">
        <v>0</v>
      </c>
      <c r="C23" s="16">
        <v>0</v>
      </c>
      <c r="D23" s="16">
        <v>0</v>
      </c>
      <c r="E23" s="16">
        <v>16</v>
      </c>
      <c r="F23" s="16">
        <v>20</v>
      </c>
      <c r="G23" s="16">
        <v>0</v>
      </c>
      <c r="H23" s="16">
        <v>21</v>
      </c>
      <c r="I23" s="16">
        <v>15</v>
      </c>
      <c r="J23" s="17">
        <v>0</v>
      </c>
      <c r="K23" s="17">
        <v>0</v>
      </c>
      <c r="L23" s="17">
        <v>0</v>
      </c>
      <c r="M23" s="11">
        <f t="shared" si="21"/>
        <v>170</v>
      </c>
      <c r="N23" s="10">
        <f t="shared" si="6"/>
        <v>0</v>
      </c>
      <c r="O23">
        <f t="shared" si="7"/>
        <v>0</v>
      </c>
      <c r="P23">
        <f t="shared" si="8"/>
        <v>0</v>
      </c>
      <c r="Q23">
        <f t="shared" si="9"/>
        <v>36</v>
      </c>
      <c r="R23">
        <f t="shared" si="10"/>
        <v>36</v>
      </c>
      <c r="S23">
        <f t="shared" si="1"/>
        <v>36</v>
      </c>
      <c r="T23">
        <f t="shared" si="11"/>
        <v>0</v>
      </c>
      <c r="U23">
        <f t="shared" si="12"/>
        <v>16</v>
      </c>
      <c r="V23">
        <f t="shared" si="13"/>
        <v>20</v>
      </c>
      <c r="W23">
        <f t="shared" si="2"/>
        <v>36</v>
      </c>
      <c r="X23">
        <f>+(V23-U23)*1+(U23-T23)*2*2+T23*3*4</f>
        <v>68</v>
      </c>
      <c r="Y23">
        <f t="shared" si="14"/>
        <v>0</v>
      </c>
      <c r="Z23">
        <f t="shared" si="15"/>
        <v>15</v>
      </c>
      <c r="AA23">
        <f t="shared" si="16"/>
        <v>21</v>
      </c>
      <c r="AB23">
        <f t="shared" si="4"/>
        <v>36</v>
      </c>
      <c r="AC23">
        <f t="shared" si="5"/>
        <v>66</v>
      </c>
      <c r="AD23">
        <f t="shared" si="17"/>
        <v>0</v>
      </c>
      <c r="AE23">
        <f t="shared" si="18"/>
        <v>0</v>
      </c>
      <c r="AG23">
        <f t="shared" si="19"/>
        <v>108</v>
      </c>
      <c r="AH23">
        <f t="shared" si="20"/>
        <v>0</v>
      </c>
    </row>
  </sheetData>
  <sheetProtection sheet="1" objects="1" scenarios="1" selectLockedCells="1"/>
  <mergeCells count="13">
    <mergeCell ref="AG2:AH2"/>
    <mergeCell ref="J2:L2"/>
    <mergeCell ref="M2:M3"/>
    <mergeCell ref="A2:C2"/>
    <mergeCell ref="D2:F2"/>
    <mergeCell ref="G2:I2"/>
    <mergeCell ref="AD2:AE2"/>
    <mergeCell ref="Y2:AC2"/>
    <mergeCell ref="O2:S2"/>
    <mergeCell ref="T2:X2"/>
    <mergeCell ref="A1:C1"/>
    <mergeCell ref="D1:N1"/>
    <mergeCell ref="N2:N3"/>
  </mergeCells>
  <conditionalFormatting sqref="N4:N23">
    <cfRule type="cellIs" priority="1" dxfId="0" operator="equal" stopIfTrue="1">
      <formula>"More Than 108 Coins"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/>
  <pageMargins left="0.75" right="0.75" top="1" bottom="1" header="0.5" footer="0.5"/>
  <pageSetup fitToHeight="1" fitToWidth="1" horizontalDpi="200" verticalDpi="2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</dc:creator>
  <cp:keywords/>
  <dc:description/>
  <cp:lastModifiedBy>lucien</cp:lastModifiedBy>
  <cp:lastPrinted>2009-11-11T08:18:39Z</cp:lastPrinted>
  <dcterms:created xsi:type="dcterms:W3CDTF">2009-10-16T12:37:51Z</dcterms:created>
  <dcterms:modified xsi:type="dcterms:W3CDTF">2009-11-12T16:42:13Z</dcterms:modified>
  <cp:category/>
  <cp:version/>
  <cp:contentType/>
  <cp:contentStatus/>
</cp:coreProperties>
</file>